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AC1922B-ACA7-4DA7-9388-E4EE50E863CC}" xr6:coauthVersionLast="46" xr6:coauthVersionMax="46" xr10:uidLastSave="{00000000-0000-0000-0000-000000000000}"/>
  <bookViews>
    <workbookView xWindow="-108" yWindow="-108" windowWidth="23256" windowHeight="12576" activeTab="4" xr2:uid="{B34AEEAA-96B7-49B0-8F8C-4354FA169D8B}"/>
  </bookViews>
  <sheets>
    <sheet name="1A" sheetId="1" r:id="rId1"/>
    <sheet name="1B" sheetId="2" r:id="rId2"/>
    <sheet name="1C" sheetId="3" r:id="rId3"/>
    <sheet name="1D" sheetId="4" r:id="rId4"/>
    <sheet name="Compariso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E10" i="5"/>
  <c r="G6" i="5"/>
  <c r="G7" i="5"/>
  <c r="G8" i="5"/>
  <c r="G9" i="5"/>
  <c r="G5" i="5"/>
  <c r="D9" i="5"/>
  <c r="E9" i="5"/>
  <c r="F9" i="5"/>
  <c r="C9" i="5"/>
  <c r="D8" i="5"/>
  <c r="E8" i="5"/>
  <c r="F8" i="5"/>
  <c r="C8" i="5"/>
  <c r="D7" i="5"/>
  <c r="E7" i="5"/>
  <c r="F7" i="5"/>
  <c r="C7" i="5"/>
  <c r="D6" i="5"/>
  <c r="E6" i="5"/>
  <c r="F6" i="5"/>
  <c r="C6" i="5"/>
  <c r="D5" i="5"/>
  <c r="E5" i="5"/>
  <c r="F5" i="5"/>
  <c r="C5" i="5"/>
  <c r="D4" i="5"/>
  <c r="E4" i="5"/>
  <c r="F4" i="5"/>
  <c r="E8" i="4"/>
  <c r="D8" i="4"/>
  <c r="C8" i="4"/>
  <c r="B8" i="4"/>
  <c r="F8" i="4" s="1"/>
  <c r="F7" i="4"/>
  <c r="F6" i="4"/>
  <c r="F5" i="4"/>
  <c r="F4" i="4"/>
  <c r="F3" i="4"/>
  <c r="E8" i="3"/>
  <c r="D8" i="3"/>
  <c r="C8" i="3"/>
  <c r="B8" i="3"/>
  <c r="F7" i="3"/>
  <c r="F6" i="3"/>
  <c r="F5" i="3"/>
  <c r="F4" i="3"/>
  <c r="F3" i="3"/>
  <c r="E8" i="2"/>
  <c r="D8" i="2"/>
  <c r="C8" i="2"/>
  <c r="B8" i="2"/>
  <c r="F7" i="2"/>
  <c r="F6" i="2"/>
  <c r="F5" i="2"/>
  <c r="F4" i="2"/>
  <c r="F3" i="2"/>
  <c r="F4" i="1"/>
  <c r="F5" i="1"/>
  <c r="F6" i="1"/>
  <c r="F7" i="1"/>
  <c r="F3" i="1"/>
  <c r="C8" i="1"/>
  <c r="D8" i="1"/>
  <c r="E8" i="1"/>
  <c r="B8" i="1"/>
  <c r="F8" i="3" l="1"/>
  <c r="F8" i="2"/>
  <c r="F8" i="1"/>
</calcChain>
</file>

<file path=xl/sharedStrings.xml><?xml version="1.0" encoding="utf-8"?>
<sst xmlns="http://schemas.openxmlformats.org/spreadsheetml/2006/main" count="57" uniqueCount="22">
  <si>
    <t>Class 1A</t>
  </si>
  <si>
    <t>Paper</t>
  </si>
  <si>
    <t>Plastic</t>
  </si>
  <si>
    <t>Cardboard</t>
  </si>
  <si>
    <t>Glass</t>
  </si>
  <si>
    <t>Week 2</t>
  </si>
  <si>
    <t>Week 1</t>
  </si>
  <si>
    <t>Week 3</t>
  </si>
  <si>
    <t>Week 4</t>
  </si>
  <si>
    <t>Week 5</t>
  </si>
  <si>
    <t xml:space="preserve">Total </t>
  </si>
  <si>
    <t>Comparison</t>
  </si>
  <si>
    <t>Class</t>
  </si>
  <si>
    <t>1A</t>
  </si>
  <si>
    <t>1B</t>
  </si>
  <si>
    <t>1C</t>
  </si>
  <si>
    <t>1D</t>
  </si>
  <si>
    <t>Total</t>
  </si>
  <si>
    <t>First Place: 1C</t>
  </si>
  <si>
    <t>Class 1D</t>
  </si>
  <si>
    <t>Class 1C</t>
  </si>
  <si>
    <t>Class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</si>
</sst>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3" borderId="0" xfId="0" applyFill="1" applyAlignment="1"/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/>
    <xf numFmtId="0" fontId="0" fillId="6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10" borderId="0" xfId="0" applyFill="1" applyAlignment="1"/>
    <xf numFmtId="0" fontId="0" fillId="10" borderId="0" xfId="0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0" fillId="12" borderId="0" xfId="0" applyFill="1" applyAlignment="1"/>
    <xf numFmtId="0" fontId="0" fillId="12" borderId="0" xfId="0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 wrapText="1"/>
    </xf>
    <xf numFmtId="0" fontId="2" fillId="16" borderId="0" xfId="0" applyFont="1" applyFill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'1A'!$A$3</c:f>
              <c:strCache>
                <c:ptCount val="1"/>
                <c:pt idx="0">
                  <c:v>Week 1</c:v>
                </c:pt>
              </c:strCache>
            </c:strRef>
          </c:tx>
          <c:spPr>
            <a:pattFill prst="pct5">
              <a:fgClr>
                <a:schemeClr val="accent4">
                  <a:lumMod val="60000"/>
                  <a:lumOff val="4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'1A'!$B$3:$F$3</c:f>
              <c:numCache>
                <c:formatCode>General</c:formatCode>
                <c:ptCount val="5"/>
                <c:pt idx="0">
                  <c:v>75</c:v>
                </c:pt>
                <c:pt idx="1">
                  <c:v>45</c:v>
                </c:pt>
                <c:pt idx="2">
                  <c:v>30</c:v>
                </c:pt>
                <c:pt idx="3">
                  <c:v>10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1-44D3-BE33-EC1E1225E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176127"/>
        <c:axId val="1500176543"/>
        <c:axId val="0"/>
      </c:bar3DChart>
      <c:catAx>
        <c:axId val="150017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543"/>
        <c:crosses val="autoZero"/>
        <c:auto val="1"/>
        <c:lblAlgn val="ctr"/>
        <c:lblOffset val="100"/>
        <c:noMultiLvlLbl val="0"/>
      </c:catAx>
      <c:valAx>
        <c:axId val="150017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127"/>
        <c:crosses val="autoZero"/>
        <c:crossBetween val="between"/>
        <c:majorUnit val="1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'1B'!$A$6</c:f>
              <c:strCache>
                <c:ptCount val="1"/>
                <c:pt idx="0">
                  <c:v>Week 4</c:v>
                </c:pt>
              </c:strCache>
            </c:strRef>
          </c:tx>
          <c:spPr>
            <a:pattFill prst="ltVert">
              <a:fgClr>
                <a:schemeClr val="accent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'1B'!$B$6:$F$6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20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4FE7-905D-34D7AE283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28847"/>
        <c:axId val="1638502639"/>
        <c:axId val="0"/>
      </c:bar3DChart>
      <c:catAx>
        <c:axId val="16385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</a:t>
                </a:r>
                <a:r>
                  <a:rPr lang="en-US" baseline="0"/>
                  <a:t> Recycled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02639"/>
        <c:crosses val="autoZero"/>
        <c:auto val="1"/>
        <c:lblAlgn val="ctr"/>
        <c:lblOffset val="100"/>
        <c:noMultiLvlLbl val="0"/>
      </c:catAx>
      <c:valAx>
        <c:axId val="163850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2884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'1B'!$A$7</c:f>
              <c:strCache>
                <c:ptCount val="1"/>
                <c:pt idx="0">
                  <c:v>Week 5</c:v>
                </c:pt>
              </c:strCache>
            </c:strRef>
          </c:tx>
          <c:spPr>
            <a:pattFill prst="ltVert">
              <a:fgClr>
                <a:schemeClr val="tx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'1B'!$B$7:$F$7</c:f>
              <c:numCache>
                <c:formatCode>General</c:formatCode>
                <c:ptCount val="5"/>
                <c:pt idx="0">
                  <c:v>95</c:v>
                </c:pt>
                <c:pt idx="1">
                  <c:v>80</c:v>
                </c:pt>
                <c:pt idx="2">
                  <c:v>60</c:v>
                </c:pt>
                <c:pt idx="3">
                  <c:v>30</c:v>
                </c:pt>
                <c:pt idx="4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5-4A81-B37C-30CACB8A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62127"/>
        <c:axId val="1816374607"/>
        <c:axId val="0"/>
      </c:bar3DChart>
      <c:catAx>
        <c:axId val="1816362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74607"/>
        <c:crosses val="autoZero"/>
        <c:auto val="1"/>
        <c:lblAlgn val="ctr"/>
        <c:lblOffset val="100"/>
        <c:noMultiLvlLbl val="0"/>
      </c:catAx>
      <c:valAx>
        <c:axId val="18163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6212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'1B'!$A$8</c:f>
              <c:strCache>
                <c:ptCount val="1"/>
                <c:pt idx="0">
                  <c:v>Total </c:v>
                </c:pt>
              </c:strCache>
            </c:strRef>
          </c:tx>
          <c:spPr>
            <a:pattFill prst="ltVert">
              <a:fgClr>
                <a:schemeClr val="bg2">
                  <a:lumMod val="9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'1B'!$B$8:$F$8</c:f>
              <c:numCache>
                <c:formatCode>General</c:formatCode>
                <c:ptCount val="5"/>
                <c:pt idx="0">
                  <c:v>420</c:v>
                </c:pt>
                <c:pt idx="1">
                  <c:v>310</c:v>
                </c:pt>
                <c:pt idx="2">
                  <c:v>230</c:v>
                </c:pt>
                <c:pt idx="3">
                  <c:v>94</c:v>
                </c:pt>
                <c:pt idx="4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E-471C-96C6-67F15E3B6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57967"/>
        <c:axId val="1816331343"/>
        <c:axId val="0"/>
      </c:bar3DChart>
      <c:catAx>
        <c:axId val="1816357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31343"/>
        <c:crosses val="autoZero"/>
        <c:auto val="1"/>
        <c:lblAlgn val="ctr"/>
        <c:lblOffset val="100"/>
        <c:noMultiLvlLbl val="0"/>
      </c:catAx>
      <c:valAx>
        <c:axId val="18163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57967"/>
        <c:crosses val="autoZero"/>
        <c:crossBetween val="between"/>
        <c:majorUnit val="5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'1C'!$A$3</c:f>
              <c:strCache>
                <c:ptCount val="1"/>
                <c:pt idx="0">
                  <c:v>Week 1</c:v>
                </c:pt>
              </c:strCache>
            </c:strRef>
          </c:tx>
          <c:spPr>
            <a:pattFill prst="zigZag">
              <a:fgClr>
                <a:schemeClr val="accent4">
                  <a:lumMod val="60000"/>
                  <a:lumOff val="4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'1C'!$B$3:$F$3</c:f>
              <c:numCache>
                <c:formatCode>General</c:formatCode>
                <c:ptCount val="5"/>
                <c:pt idx="0">
                  <c:v>65</c:v>
                </c:pt>
                <c:pt idx="1">
                  <c:v>50</c:v>
                </c:pt>
                <c:pt idx="2">
                  <c:v>25</c:v>
                </c:pt>
                <c:pt idx="3">
                  <c:v>15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A-449A-9BC6-3A6C992F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176127"/>
        <c:axId val="1500176543"/>
        <c:axId val="0"/>
      </c:bar3DChart>
      <c:catAx>
        <c:axId val="150017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543"/>
        <c:crosses val="autoZero"/>
        <c:auto val="1"/>
        <c:lblAlgn val="ctr"/>
        <c:lblOffset val="100"/>
        <c:noMultiLvlLbl val="0"/>
      </c:catAx>
      <c:valAx>
        <c:axId val="150017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127"/>
        <c:crosses val="autoZero"/>
        <c:crossBetween val="between"/>
        <c:majorUnit val="1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'1C'!$A$4</c:f>
              <c:strCache>
                <c:ptCount val="1"/>
                <c:pt idx="0">
                  <c:v>Week 2</c:v>
                </c:pt>
              </c:strCache>
            </c:strRef>
          </c:tx>
          <c:spPr>
            <a:pattFill prst="zigZag">
              <a:fgClr>
                <a:schemeClr val="accent6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'1C'!$B$4:$F$4</c:f>
              <c:numCache>
                <c:formatCode>General</c:formatCode>
                <c:ptCount val="5"/>
                <c:pt idx="0">
                  <c:v>60</c:v>
                </c:pt>
                <c:pt idx="1">
                  <c:v>35</c:v>
                </c:pt>
                <c:pt idx="2">
                  <c:v>25</c:v>
                </c:pt>
                <c:pt idx="3">
                  <c:v>20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0-4E14-B24D-602C20083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5866607"/>
        <c:axId val="1625868687"/>
        <c:axId val="0"/>
      </c:bar3DChart>
      <c:catAx>
        <c:axId val="162586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8687"/>
        <c:crosses val="autoZero"/>
        <c:auto val="1"/>
        <c:lblAlgn val="ctr"/>
        <c:lblOffset val="100"/>
        <c:noMultiLvlLbl val="0"/>
      </c:catAx>
      <c:valAx>
        <c:axId val="162586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660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'1C'!$A$5</c:f>
              <c:strCache>
                <c:ptCount val="1"/>
                <c:pt idx="0">
                  <c:v>Week 3</c:v>
                </c:pt>
              </c:strCache>
            </c:strRef>
          </c:tx>
          <c:spPr>
            <a:pattFill prst="zigZag">
              <a:fgClr>
                <a:schemeClr val="accent5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'1C'!$B$5:$F$5</c:f>
              <c:numCache>
                <c:formatCode>General</c:formatCode>
                <c:ptCount val="5"/>
                <c:pt idx="0">
                  <c:v>80</c:v>
                </c:pt>
                <c:pt idx="1">
                  <c:v>45</c:v>
                </c:pt>
                <c:pt idx="2">
                  <c:v>45</c:v>
                </c:pt>
                <c:pt idx="3">
                  <c:v>10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8-4A54-AEC9-7173D1BEA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40079"/>
        <c:axId val="1638548815"/>
        <c:axId val="0"/>
      </c:bar3DChart>
      <c:catAx>
        <c:axId val="1638540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8815"/>
        <c:crosses val="autoZero"/>
        <c:auto val="1"/>
        <c:lblAlgn val="ctr"/>
        <c:lblOffset val="100"/>
        <c:noMultiLvlLbl val="0"/>
      </c:catAx>
      <c:valAx>
        <c:axId val="1638548815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0079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'1C'!$A$6</c:f>
              <c:strCache>
                <c:ptCount val="1"/>
                <c:pt idx="0">
                  <c:v>Week 4</c:v>
                </c:pt>
              </c:strCache>
            </c:strRef>
          </c:tx>
          <c:spPr>
            <a:pattFill prst="zigZag">
              <a:fgClr>
                <a:schemeClr val="accent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'1C'!$B$6:$F$6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15</c:v>
                </c:pt>
                <c:pt idx="3">
                  <c:v>20</c:v>
                </c:pt>
                <c:pt idx="4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F-498D-8AAE-F812B054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28847"/>
        <c:axId val="1638502639"/>
        <c:axId val="0"/>
      </c:bar3DChart>
      <c:catAx>
        <c:axId val="16385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</a:t>
                </a:r>
                <a:r>
                  <a:rPr lang="en-US" baseline="0"/>
                  <a:t> Recycled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02639"/>
        <c:crosses val="autoZero"/>
        <c:auto val="1"/>
        <c:lblAlgn val="ctr"/>
        <c:lblOffset val="100"/>
        <c:noMultiLvlLbl val="0"/>
      </c:catAx>
      <c:valAx>
        <c:axId val="163850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2884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'1C'!$A$7</c:f>
              <c:strCache>
                <c:ptCount val="1"/>
                <c:pt idx="0">
                  <c:v>Week 5</c:v>
                </c:pt>
              </c:strCache>
            </c:strRef>
          </c:tx>
          <c:spPr>
            <a:pattFill prst="zigZag">
              <a:fgClr>
                <a:schemeClr val="tx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'1C'!$B$7:$F$7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25</c:v>
                </c:pt>
                <c:pt idx="4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1-4AC1-BB52-75FF50ABB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62127"/>
        <c:axId val="1816374607"/>
        <c:axId val="0"/>
      </c:bar3DChart>
      <c:catAx>
        <c:axId val="1816362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74607"/>
        <c:crosses val="autoZero"/>
        <c:auto val="1"/>
        <c:lblAlgn val="ctr"/>
        <c:lblOffset val="100"/>
        <c:noMultiLvlLbl val="0"/>
      </c:catAx>
      <c:valAx>
        <c:axId val="18163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6212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'1C'!$A$8</c:f>
              <c:strCache>
                <c:ptCount val="1"/>
                <c:pt idx="0">
                  <c:v>Total </c:v>
                </c:pt>
              </c:strCache>
            </c:strRef>
          </c:tx>
          <c:spPr>
            <a:pattFill prst="zigZag">
              <a:fgClr>
                <a:schemeClr val="bg2">
                  <a:lumMod val="9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'1C'!$B$2:$F$2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'1C'!$B$8:$F$8</c:f>
              <c:numCache>
                <c:formatCode>General</c:formatCode>
                <c:ptCount val="5"/>
                <c:pt idx="0">
                  <c:v>385</c:v>
                </c:pt>
                <c:pt idx="1">
                  <c:v>260</c:v>
                </c:pt>
                <c:pt idx="2">
                  <c:v>170</c:v>
                </c:pt>
                <c:pt idx="3">
                  <c:v>90</c:v>
                </c:pt>
                <c:pt idx="4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F-4E72-8EE7-4D1464E06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57967"/>
        <c:axId val="1816331343"/>
        <c:axId val="0"/>
      </c:bar3DChart>
      <c:catAx>
        <c:axId val="1816357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31343"/>
        <c:crosses val="autoZero"/>
        <c:auto val="1"/>
        <c:lblAlgn val="ctr"/>
        <c:lblOffset val="100"/>
        <c:noMultiLvlLbl val="0"/>
      </c:catAx>
      <c:valAx>
        <c:axId val="18163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57967"/>
        <c:crosses val="autoZero"/>
        <c:crossBetween val="between"/>
        <c:majorUnit val="5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'1D'!$A$3</c:f>
              <c:strCache>
                <c:ptCount val="1"/>
                <c:pt idx="0">
                  <c:v>Week 1</c:v>
                </c:pt>
              </c:strCache>
            </c:strRef>
          </c:tx>
          <c:spPr>
            <a:pattFill prst="openDmnd">
              <a:fgClr>
                <a:schemeClr val="accent4">
                  <a:lumMod val="60000"/>
                  <a:lumOff val="4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'1D'!$B$3:$F$3</c:f>
              <c:numCache>
                <c:formatCode>General</c:formatCode>
                <c:ptCount val="5"/>
                <c:pt idx="0">
                  <c:v>75</c:v>
                </c:pt>
                <c:pt idx="1">
                  <c:v>45</c:v>
                </c:pt>
                <c:pt idx="2">
                  <c:v>30</c:v>
                </c:pt>
                <c:pt idx="3">
                  <c:v>10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5-425D-9EF8-9DC53358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176127"/>
        <c:axId val="1500176543"/>
        <c:axId val="0"/>
      </c:bar3DChart>
      <c:catAx>
        <c:axId val="150017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543"/>
        <c:crosses val="autoZero"/>
        <c:auto val="1"/>
        <c:lblAlgn val="ctr"/>
        <c:lblOffset val="100"/>
        <c:noMultiLvlLbl val="0"/>
      </c:catAx>
      <c:valAx>
        <c:axId val="150017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127"/>
        <c:crosses val="autoZero"/>
        <c:crossBetween val="between"/>
        <c:majorUnit val="1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'1A'!$A$4</c:f>
              <c:strCache>
                <c:ptCount val="1"/>
                <c:pt idx="0">
                  <c:v>Week 2</c:v>
                </c:pt>
              </c:strCache>
            </c:strRef>
          </c:tx>
          <c:spPr>
            <a:pattFill prst="pct5">
              <a:fgClr>
                <a:schemeClr val="accent6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'1A'!$B$4:$F$4</c:f>
              <c:numCache>
                <c:formatCode>General</c:formatCode>
                <c:ptCount val="5"/>
                <c:pt idx="0">
                  <c:v>70</c:v>
                </c:pt>
                <c:pt idx="1">
                  <c:v>45</c:v>
                </c:pt>
                <c:pt idx="2">
                  <c:v>20</c:v>
                </c:pt>
                <c:pt idx="3">
                  <c:v>15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5-488D-B13E-9B502DE86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5866607"/>
        <c:axId val="1625868687"/>
        <c:axId val="0"/>
      </c:bar3DChart>
      <c:catAx>
        <c:axId val="162586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8687"/>
        <c:crosses val="autoZero"/>
        <c:auto val="1"/>
        <c:lblAlgn val="ctr"/>
        <c:lblOffset val="100"/>
        <c:noMultiLvlLbl val="0"/>
      </c:catAx>
      <c:valAx>
        <c:axId val="162586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660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'1D'!$A$4</c:f>
              <c:strCache>
                <c:ptCount val="1"/>
                <c:pt idx="0">
                  <c:v>Week 2</c:v>
                </c:pt>
              </c:strCache>
            </c:strRef>
          </c:tx>
          <c:spPr>
            <a:pattFill prst="openDmnd">
              <a:fgClr>
                <a:schemeClr val="accent6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'1D'!$B$4:$F$4</c:f>
              <c:numCache>
                <c:formatCode>General</c:formatCode>
                <c:ptCount val="5"/>
                <c:pt idx="0">
                  <c:v>70</c:v>
                </c:pt>
                <c:pt idx="1">
                  <c:v>45</c:v>
                </c:pt>
                <c:pt idx="2">
                  <c:v>20</c:v>
                </c:pt>
                <c:pt idx="3">
                  <c:v>15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C-411E-A5BC-CC912D16A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5866607"/>
        <c:axId val="1625868687"/>
        <c:axId val="0"/>
      </c:bar3DChart>
      <c:catAx>
        <c:axId val="162586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8687"/>
        <c:crosses val="autoZero"/>
        <c:auto val="1"/>
        <c:lblAlgn val="ctr"/>
        <c:lblOffset val="100"/>
        <c:noMultiLvlLbl val="0"/>
      </c:catAx>
      <c:valAx>
        <c:axId val="162586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660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'1D'!$A$5</c:f>
              <c:strCache>
                <c:ptCount val="1"/>
                <c:pt idx="0">
                  <c:v>Week 3</c:v>
                </c:pt>
              </c:strCache>
            </c:strRef>
          </c:tx>
          <c:spPr>
            <a:pattFill prst="openDmnd">
              <a:fgClr>
                <a:schemeClr val="accent5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'1D'!$B$5:$F$5</c:f>
              <c:numCache>
                <c:formatCode>General</c:formatCode>
                <c:ptCount val="5"/>
                <c:pt idx="0">
                  <c:v>90</c:v>
                </c:pt>
                <c:pt idx="1">
                  <c:v>40</c:v>
                </c:pt>
                <c:pt idx="2">
                  <c:v>40</c:v>
                </c:pt>
                <c:pt idx="3">
                  <c:v>15</c:v>
                </c:pt>
                <c:pt idx="4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5-4520-A1E8-6659CF2CD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40079"/>
        <c:axId val="1638548815"/>
        <c:axId val="0"/>
      </c:bar3DChart>
      <c:catAx>
        <c:axId val="1638540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8815"/>
        <c:crosses val="autoZero"/>
        <c:auto val="1"/>
        <c:lblAlgn val="ctr"/>
        <c:lblOffset val="100"/>
        <c:noMultiLvlLbl val="0"/>
      </c:catAx>
      <c:valAx>
        <c:axId val="1638548815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0079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'1D'!$A$6</c:f>
              <c:strCache>
                <c:ptCount val="1"/>
                <c:pt idx="0">
                  <c:v>Week 4</c:v>
                </c:pt>
              </c:strCache>
            </c:strRef>
          </c:tx>
          <c:spPr>
            <a:pattFill prst="openDmnd">
              <a:fgClr>
                <a:schemeClr val="accent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'1D'!$B$6:$F$6</c:f>
              <c:numCache>
                <c:formatCode>General</c:formatCode>
                <c:ptCount val="5"/>
                <c:pt idx="0">
                  <c:v>125</c:v>
                </c:pt>
                <c:pt idx="1">
                  <c:v>60</c:v>
                </c:pt>
                <c:pt idx="2">
                  <c:v>20</c:v>
                </c:pt>
                <c:pt idx="3">
                  <c:v>20</c:v>
                </c:pt>
                <c:pt idx="4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5-4493-AC88-F4D3D447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28847"/>
        <c:axId val="1638502639"/>
        <c:axId val="0"/>
      </c:bar3DChart>
      <c:catAx>
        <c:axId val="16385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</a:t>
                </a:r>
                <a:r>
                  <a:rPr lang="en-US" baseline="0"/>
                  <a:t> Recycled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02639"/>
        <c:crosses val="autoZero"/>
        <c:auto val="1"/>
        <c:lblAlgn val="ctr"/>
        <c:lblOffset val="100"/>
        <c:noMultiLvlLbl val="0"/>
      </c:catAx>
      <c:valAx>
        <c:axId val="163850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2884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'1D'!$A$7</c:f>
              <c:strCache>
                <c:ptCount val="1"/>
                <c:pt idx="0">
                  <c:v>Week 5</c:v>
                </c:pt>
              </c:strCache>
            </c:strRef>
          </c:tx>
          <c:spPr>
            <a:pattFill prst="openDmnd">
              <a:fgClr>
                <a:schemeClr val="tx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'1D'!$B$7:$F$7</c:f>
              <c:numCache>
                <c:formatCode>General</c:formatCode>
                <c:ptCount val="5"/>
                <c:pt idx="0">
                  <c:v>95</c:v>
                </c:pt>
                <c:pt idx="1">
                  <c:v>90</c:v>
                </c:pt>
                <c:pt idx="2">
                  <c:v>60</c:v>
                </c:pt>
                <c:pt idx="3">
                  <c:v>30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D-4F61-B78B-3048243DD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62127"/>
        <c:axId val="1816374607"/>
        <c:axId val="0"/>
      </c:bar3DChart>
      <c:catAx>
        <c:axId val="1816362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74607"/>
        <c:crosses val="autoZero"/>
        <c:auto val="1"/>
        <c:lblAlgn val="ctr"/>
        <c:lblOffset val="100"/>
        <c:noMultiLvlLbl val="0"/>
      </c:catAx>
      <c:valAx>
        <c:axId val="18163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6212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'1D'!$A$8</c:f>
              <c:strCache>
                <c:ptCount val="1"/>
                <c:pt idx="0">
                  <c:v>Total </c:v>
                </c:pt>
              </c:strCache>
            </c:strRef>
          </c:tx>
          <c:spPr>
            <a:pattFill prst="openDmnd">
              <a:fgClr>
                <a:schemeClr val="bg2">
                  <a:lumMod val="9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'1D'!$B$2:$F$2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'1D'!$B$8:$F$8</c:f>
              <c:numCache>
                <c:formatCode>General</c:formatCode>
                <c:ptCount val="5"/>
                <c:pt idx="0">
                  <c:v>455</c:v>
                </c:pt>
                <c:pt idx="1">
                  <c:v>280</c:v>
                </c:pt>
                <c:pt idx="2">
                  <c:v>170</c:v>
                </c:pt>
                <c:pt idx="3">
                  <c:v>90</c:v>
                </c:pt>
                <c:pt idx="4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1-4B53-9E7E-1C2E714AF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57967"/>
        <c:axId val="1816331343"/>
        <c:axId val="0"/>
      </c:bar3DChart>
      <c:catAx>
        <c:axId val="1816357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31343"/>
        <c:crosses val="autoZero"/>
        <c:auto val="1"/>
        <c:lblAlgn val="ctr"/>
        <c:lblOffset val="100"/>
        <c:noMultiLvlLbl val="0"/>
      </c:catAx>
      <c:valAx>
        <c:axId val="18163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57967"/>
        <c:crosses val="autoZero"/>
        <c:crossBetween val="between"/>
        <c:majorUnit val="5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Comparison!$C$4</c:f>
              <c:strCache>
                <c:ptCount val="1"/>
                <c:pt idx="0">
                  <c:v>Paper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Comparison!$B$5:$B$8</c:f>
              <c:strCache>
                <c:ptCount val="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</c:strCache>
            </c:strRef>
          </c:cat>
          <c:val>
            <c:numRef>
              <c:f>Comparison!$C$5:$C$8</c:f>
              <c:numCache>
                <c:formatCode>General</c:formatCode>
                <c:ptCount val="4"/>
                <c:pt idx="0">
                  <c:v>455</c:v>
                </c:pt>
                <c:pt idx="1">
                  <c:v>420</c:v>
                </c:pt>
                <c:pt idx="2">
                  <c:v>385</c:v>
                </c:pt>
                <c:pt idx="3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C-4506-B69B-232DC6A6A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05967"/>
        <c:axId val="1638515951"/>
        <c:axId val="0"/>
      </c:bar3DChart>
      <c:catAx>
        <c:axId val="1638505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15951"/>
        <c:crosses val="autoZero"/>
        <c:auto val="1"/>
        <c:lblAlgn val="ctr"/>
        <c:lblOffset val="100"/>
        <c:noMultiLvlLbl val="0"/>
      </c:catAx>
      <c:valAx>
        <c:axId val="163851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Pieces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05967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Comparison!$D$4</c:f>
              <c:strCache>
                <c:ptCount val="1"/>
                <c:pt idx="0">
                  <c:v>Plastic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Comparison!$B$5:$B$8</c:f>
              <c:strCache>
                <c:ptCount val="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</c:strCache>
            </c:strRef>
          </c:cat>
          <c:val>
            <c:numRef>
              <c:f>Comparison!$D$5:$D$8</c:f>
              <c:numCache>
                <c:formatCode>General</c:formatCode>
                <c:ptCount val="4"/>
                <c:pt idx="0">
                  <c:v>280</c:v>
                </c:pt>
                <c:pt idx="1">
                  <c:v>310</c:v>
                </c:pt>
                <c:pt idx="2">
                  <c:v>385</c:v>
                </c:pt>
                <c:pt idx="3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9-4429-A6A1-72B94EF5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1705391"/>
        <c:axId val="1751712463"/>
        <c:axId val="0"/>
      </c:bar3DChart>
      <c:catAx>
        <c:axId val="17517053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751712463"/>
        <c:crosses val="autoZero"/>
        <c:auto val="1"/>
        <c:lblAlgn val="ctr"/>
        <c:lblOffset val="100"/>
        <c:noMultiLvlLbl val="0"/>
      </c:catAx>
      <c:valAx>
        <c:axId val="175171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Pieces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75170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Comparison!$E$4</c:f>
              <c:strCache>
                <c:ptCount val="1"/>
                <c:pt idx="0">
                  <c:v>Cardboard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Comparison!$B$5:$B$8</c:f>
              <c:strCache>
                <c:ptCount val="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</c:strCache>
            </c:strRef>
          </c:cat>
          <c:val>
            <c:numRef>
              <c:f>Comparison!$E$5:$E$8</c:f>
              <c:numCache>
                <c:formatCode>General</c:formatCode>
                <c:ptCount val="4"/>
                <c:pt idx="0">
                  <c:v>170</c:v>
                </c:pt>
                <c:pt idx="1">
                  <c:v>230</c:v>
                </c:pt>
                <c:pt idx="2">
                  <c:v>385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4-4AC0-9396-7D63DA270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0701663"/>
        <c:axId val="1070704159"/>
        <c:axId val="0"/>
      </c:bar3DChart>
      <c:catAx>
        <c:axId val="10707016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Class</a:t>
                </a:r>
              </a:p>
            </c:rich>
          </c:tx>
          <c:layout>
            <c:manualLayout>
              <c:xMode val="edge"/>
              <c:yMode val="edge"/>
              <c:x val="0.44828543307086616"/>
              <c:y val="0.951414840829185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070704159"/>
        <c:crosses val="autoZero"/>
        <c:auto val="1"/>
        <c:lblAlgn val="ctr"/>
        <c:lblOffset val="100"/>
        <c:noMultiLvlLbl val="0"/>
      </c:catAx>
      <c:valAx>
        <c:axId val="107070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Piceces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070701663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Comparison!$F$4</c:f>
              <c:strCache>
                <c:ptCount val="1"/>
                <c:pt idx="0">
                  <c:v>Glass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Comparison!$B$5:$B$8</c:f>
              <c:strCache>
                <c:ptCount val="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</c:strCache>
            </c:strRef>
          </c:cat>
          <c:val>
            <c:numRef>
              <c:f>Comparison!$F$5:$F$8</c:f>
              <c:numCache>
                <c:formatCode>General</c:formatCode>
                <c:ptCount val="4"/>
                <c:pt idx="0">
                  <c:v>90</c:v>
                </c:pt>
                <c:pt idx="1">
                  <c:v>94</c:v>
                </c:pt>
                <c:pt idx="2">
                  <c:v>385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2-4D5D-8211-5CB01551F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750767"/>
        <c:axId val="1076751183"/>
        <c:axId val="0"/>
      </c:bar3DChart>
      <c:catAx>
        <c:axId val="1076750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076751183"/>
        <c:crosses val="autoZero"/>
        <c:auto val="1"/>
        <c:lblAlgn val="ctr"/>
        <c:lblOffset val="100"/>
        <c:noMultiLvlLbl val="0"/>
      </c:catAx>
      <c:valAx>
        <c:axId val="107675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Pieces Recycled</a:t>
                </a:r>
              </a:p>
            </c:rich>
          </c:tx>
          <c:layout>
            <c:manualLayout>
              <c:xMode val="edge"/>
              <c:yMode val="edge"/>
              <c:x val="2.5771872265966753E-2"/>
              <c:y val="0.45605096237970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076750767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Comparison!$G$4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Comparison!$B$5:$B$8</c:f>
              <c:strCache>
                <c:ptCount val="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</c:strCache>
            </c:strRef>
          </c:cat>
          <c:val>
            <c:numRef>
              <c:f>Comparison!$G$5:$G$8</c:f>
              <c:numCache>
                <c:formatCode>General</c:formatCode>
                <c:ptCount val="4"/>
                <c:pt idx="0">
                  <c:v>995</c:v>
                </c:pt>
                <c:pt idx="1">
                  <c:v>1054</c:v>
                </c:pt>
                <c:pt idx="2">
                  <c:v>1540</c:v>
                </c:pt>
                <c:pt idx="3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485F-A3F0-60EF3D796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183567"/>
        <c:axId val="993178159"/>
        <c:axId val="0"/>
      </c:bar3DChart>
      <c:catAx>
        <c:axId val="99318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993178159"/>
        <c:crosses val="autoZero"/>
        <c:auto val="1"/>
        <c:lblAlgn val="ctr"/>
        <c:lblOffset val="100"/>
        <c:noMultiLvlLbl val="0"/>
      </c:catAx>
      <c:valAx>
        <c:axId val="99317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Pieces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99318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'1A'!$A$5</c:f>
              <c:strCache>
                <c:ptCount val="1"/>
                <c:pt idx="0">
                  <c:v>Week 3</c:v>
                </c:pt>
              </c:strCache>
            </c:strRef>
          </c:tx>
          <c:spPr>
            <a:pattFill prst="pct5">
              <a:fgClr>
                <a:schemeClr val="accent5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'1A'!$B$5:$F$5</c:f>
              <c:numCache>
                <c:formatCode>General</c:formatCode>
                <c:ptCount val="5"/>
                <c:pt idx="0">
                  <c:v>90</c:v>
                </c:pt>
                <c:pt idx="1">
                  <c:v>40</c:v>
                </c:pt>
                <c:pt idx="2">
                  <c:v>40</c:v>
                </c:pt>
                <c:pt idx="3">
                  <c:v>15</c:v>
                </c:pt>
                <c:pt idx="4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A6D-96FA-2628D1C9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40079"/>
        <c:axId val="1638548815"/>
        <c:axId val="0"/>
      </c:bar3DChart>
      <c:catAx>
        <c:axId val="1638540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8815"/>
        <c:crosses val="autoZero"/>
        <c:auto val="1"/>
        <c:lblAlgn val="ctr"/>
        <c:lblOffset val="100"/>
        <c:noMultiLvlLbl val="0"/>
      </c:catAx>
      <c:valAx>
        <c:axId val="1638548815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0079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'1A'!$A$6</c:f>
              <c:strCache>
                <c:ptCount val="1"/>
                <c:pt idx="0">
                  <c:v>Week 4</c:v>
                </c:pt>
              </c:strCache>
            </c:strRef>
          </c:tx>
          <c:spPr>
            <a:pattFill prst="pct5">
              <a:fgClr>
                <a:schemeClr val="accent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'1A'!$B$6:$F$6</c:f>
              <c:numCache>
                <c:formatCode>General</c:formatCode>
                <c:ptCount val="5"/>
                <c:pt idx="0">
                  <c:v>125</c:v>
                </c:pt>
                <c:pt idx="1">
                  <c:v>60</c:v>
                </c:pt>
                <c:pt idx="2">
                  <c:v>20</c:v>
                </c:pt>
                <c:pt idx="3">
                  <c:v>20</c:v>
                </c:pt>
                <c:pt idx="4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8-491C-A1DD-2193764B0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28847"/>
        <c:axId val="1638502639"/>
        <c:axId val="0"/>
      </c:bar3DChart>
      <c:catAx>
        <c:axId val="163852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</a:t>
                </a:r>
                <a:r>
                  <a:rPr lang="en-US" baseline="0"/>
                  <a:t> Recycled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02639"/>
        <c:crosses val="autoZero"/>
        <c:auto val="1"/>
        <c:lblAlgn val="ctr"/>
        <c:lblOffset val="100"/>
        <c:noMultiLvlLbl val="0"/>
      </c:catAx>
      <c:valAx>
        <c:axId val="163850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2884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'1A'!$A$7</c:f>
              <c:strCache>
                <c:ptCount val="1"/>
                <c:pt idx="0">
                  <c:v>Week 5</c:v>
                </c:pt>
              </c:strCache>
            </c:strRef>
          </c:tx>
          <c:spPr>
            <a:pattFill prst="pct5">
              <a:fgClr>
                <a:schemeClr val="tx2">
                  <a:lumMod val="20000"/>
                  <a:lumOff val="8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'1A'!$B$7:$F$7</c:f>
              <c:numCache>
                <c:formatCode>General</c:formatCode>
                <c:ptCount val="5"/>
                <c:pt idx="0">
                  <c:v>95</c:v>
                </c:pt>
                <c:pt idx="1">
                  <c:v>90</c:v>
                </c:pt>
                <c:pt idx="2">
                  <c:v>60</c:v>
                </c:pt>
                <c:pt idx="3">
                  <c:v>30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C-434F-85E3-A0F2CF554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62127"/>
        <c:axId val="1816374607"/>
        <c:axId val="0"/>
      </c:bar3DChart>
      <c:catAx>
        <c:axId val="1816362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74607"/>
        <c:crosses val="autoZero"/>
        <c:auto val="1"/>
        <c:lblAlgn val="ctr"/>
        <c:lblOffset val="100"/>
        <c:noMultiLvlLbl val="0"/>
      </c:catAx>
      <c:valAx>
        <c:axId val="18163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6212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'1A'!$A$8</c:f>
              <c:strCache>
                <c:ptCount val="1"/>
                <c:pt idx="0">
                  <c:v>Total </c:v>
                </c:pt>
              </c:strCache>
            </c:strRef>
          </c:tx>
          <c:spPr>
            <a:pattFill prst="pct5">
              <a:fgClr>
                <a:schemeClr val="bg2">
                  <a:lumMod val="9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'1A'!$B$2:$F$2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'1A'!$B$8:$F$8</c:f>
              <c:numCache>
                <c:formatCode>General</c:formatCode>
                <c:ptCount val="5"/>
                <c:pt idx="0">
                  <c:v>455</c:v>
                </c:pt>
                <c:pt idx="1">
                  <c:v>280</c:v>
                </c:pt>
                <c:pt idx="2">
                  <c:v>170</c:v>
                </c:pt>
                <c:pt idx="3">
                  <c:v>90</c:v>
                </c:pt>
                <c:pt idx="4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E-445E-863A-18156B9B7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6357967"/>
        <c:axId val="1816331343"/>
        <c:axId val="0"/>
      </c:bar3DChart>
      <c:catAx>
        <c:axId val="1816357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31343"/>
        <c:crosses val="autoZero"/>
        <c:auto val="1"/>
        <c:lblAlgn val="ctr"/>
        <c:lblOffset val="100"/>
        <c:noMultiLvlLbl val="0"/>
      </c:catAx>
      <c:valAx>
        <c:axId val="18163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816357967"/>
        <c:crosses val="autoZero"/>
        <c:crossBetween val="between"/>
        <c:majorUnit val="5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'1B'!$A$3</c:f>
              <c:strCache>
                <c:ptCount val="1"/>
                <c:pt idx="0">
                  <c:v>Week 1</c:v>
                </c:pt>
              </c:strCache>
            </c:strRef>
          </c:tx>
          <c:spPr>
            <a:pattFill prst="ltVert">
              <a:fgClr>
                <a:schemeClr val="accent4">
                  <a:lumMod val="60000"/>
                  <a:lumOff val="4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'1B'!$B$3:$F$3</c:f>
              <c:numCache>
                <c:formatCode>General</c:formatCode>
                <c:ptCount val="5"/>
                <c:pt idx="0">
                  <c:v>70</c:v>
                </c:pt>
                <c:pt idx="1">
                  <c:v>45</c:v>
                </c:pt>
                <c:pt idx="2">
                  <c:v>85</c:v>
                </c:pt>
                <c:pt idx="3">
                  <c:v>9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B-4C3F-B5DE-59834203B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176127"/>
        <c:axId val="1500176543"/>
        <c:axId val="0"/>
      </c:bar3DChart>
      <c:catAx>
        <c:axId val="150017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543"/>
        <c:crosses val="autoZero"/>
        <c:auto val="1"/>
        <c:lblAlgn val="ctr"/>
        <c:lblOffset val="100"/>
        <c:noMultiLvlLbl val="0"/>
      </c:catAx>
      <c:valAx>
        <c:axId val="150017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500176127"/>
        <c:crosses val="autoZero"/>
        <c:crossBetween val="between"/>
        <c:majorUnit val="1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'1B'!$A$4</c:f>
              <c:strCache>
                <c:ptCount val="1"/>
                <c:pt idx="0">
                  <c:v>Week 2</c:v>
                </c:pt>
              </c:strCache>
            </c:strRef>
          </c:tx>
          <c:spPr>
            <a:pattFill prst="ltVert">
              <a:fgClr>
                <a:schemeClr val="accent6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'1B'!$B$4:$F$4</c:f>
              <c:numCache>
                <c:formatCode>General</c:formatCode>
                <c:ptCount val="5"/>
                <c:pt idx="0">
                  <c:v>65</c:v>
                </c:pt>
                <c:pt idx="1">
                  <c:v>95</c:v>
                </c:pt>
                <c:pt idx="2">
                  <c:v>20</c:v>
                </c:pt>
                <c:pt idx="3">
                  <c:v>20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B-4E70-976D-5A01E6E72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5866607"/>
        <c:axId val="1625868687"/>
        <c:axId val="0"/>
      </c:bar3DChart>
      <c:catAx>
        <c:axId val="1625866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8687"/>
        <c:crosses val="autoZero"/>
        <c:auto val="1"/>
        <c:lblAlgn val="ctr"/>
        <c:lblOffset val="100"/>
        <c:noMultiLvlLbl val="0"/>
      </c:catAx>
      <c:valAx>
        <c:axId val="162586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25866607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'1B'!$A$5</c:f>
              <c:strCache>
                <c:ptCount val="1"/>
                <c:pt idx="0">
                  <c:v>Week 3</c:v>
                </c:pt>
              </c:strCache>
            </c:strRef>
          </c:tx>
          <c:spPr>
            <a:pattFill prst="ltVert">
              <a:fgClr>
                <a:schemeClr val="accent5">
                  <a:lumMod val="40000"/>
                  <a:lumOff val="60000"/>
                </a:schemeClr>
              </a:fgClr>
              <a:bgClr>
                <a:schemeClr val="tx1">
                  <a:lumMod val="50000"/>
                  <a:lumOff val="50000"/>
                </a:schemeClr>
              </a:bgClr>
            </a:pattFill>
            <a:ln>
              <a:noFill/>
            </a:ln>
            <a:effectLst/>
            <a:sp3d/>
          </c:spPr>
          <c:invertIfNegative val="0"/>
          <c:cat>
            <c:strRef>
              <c:f>'1B'!$B$2:$F$2</c:f>
              <c:strCache>
                <c:ptCount val="5"/>
                <c:pt idx="0">
                  <c:v>Paper</c:v>
                </c:pt>
                <c:pt idx="1">
                  <c:v>Plastic</c:v>
                </c:pt>
                <c:pt idx="2">
                  <c:v>Cardboard</c:v>
                </c:pt>
                <c:pt idx="3">
                  <c:v>Glass</c:v>
                </c:pt>
                <c:pt idx="4">
                  <c:v>Total </c:v>
                </c:pt>
              </c:strCache>
            </c:strRef>
          </c:cat>
          <c:val>
            <c:numRef>
              <c:f>'1B'!$B$5:$F$5</c:f>
              <c:numCache>
                <c:formatCode>General</c:formatCode>
                <c:ptCount val="5"/>
                <c:pt idx="0">
                  <c:v>90</c:v>
                </c:pt>
                <c:pt idx="1">
                  <c:v>40</c:v>
                </c:pt>
                <c:pt idx="2">
                  <c:v>40</c:v>
                </c:pt>
                <c:pt idx="3">
                  <c:v>15</c:v>
                </c:pt>
                <c:pt idx="4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F-4F67-9A1B-07E7CC2DC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8540079"/>
        <c:axId val="1638548815"/>
        <c:axId val="0"/>
      </c:bar3DChart>
      <c:catAx>
        <c:axId val="1638540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Material Recycled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8815"/>
        <c:crosses val="autoZero"/>
        <c:auto val="1"/>
        <c:lblAlgn val="ctr"/>
        <c:lblOffset val="100"/>
        <c:noMultiLvlLbl val="0"/>
      </c:catAx>
      <c:valAx>
        <c:axId val="1638548815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Courier New" panose="02070309020205020404" pitchFamily="49" charset="0"/>
                  </a:defRPr>
                </a:pPr>
                <a:r>
                  <a:rPr lang="en-US"/>
                  <a:t>Number of Pieces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Courier New" panose="02070309020205020404" pitchFamily="49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 New" panose="02070309020205020404" pitchFamily="49" charset="0"/>
                <a:ea typeface="+mn-ea"/>
                <a:cs typeface="Courier New" panose="02070309020205020404" pitchFamily="49" charset="0"/>
              </a:defRPr>
            </a:pPr>
            <a:endParaRPr lang="en-US"/>
          </a:p>
        </c:txPr>
        <c:crossAx val="1638540079"/>
        <c:crosses val="autoZero"/>
        <c:crossBetween val="between"/>
        <c:majorUnit val="10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 New" panose="02070309020205020404" pitchFamily="49" charset="0"/>
              <a:ea typeface="+mn-ea"/>
              <a:cs typeface="Courier New" panose="02070309020205020404" pitchFamily="49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urier New" panose="02070309020205020404" pitchFamily="49" charset="0"/>
          <a:cs typeface="Courier New" panose="020703090202050204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3</xdr:row>
      <xdr:rowOff>15240</xdr:rowOff>
    </xdr:from>
    <xdr:to>
      <xdr:col>25</xdr:col>
      <xdr:colOff>30480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617F8F-CC97-4FBD-9E01-C801AE435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36</xdr:row>
      <xdr:rowOff>7620</xdr:rowOff>
    </xdr:from>
    <xdr:to>
      <xdr:col>11</xdr:col>
      <xdr:colOff>0</xdr:colOff>
      <xdr:row>62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625889-F145-4BBB-9B8E-A22426FC0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563880</xdr:colOff>
      <xdr:row>35</xdr:row>
      <xdr:rowOff>22860</xdr:rowOff>
    </xdr:from>
    <xdr:to>
      <xdr:col>24</xdr:col>
      <xdr:colOff>106680</xdr:colOff>
      <xdr:row>62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62175E-ADE3-4901-B84E-D2F51F749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69</xdr:row>
      <xdr:rowOff>22860</xdr:rowOff>
    </xdr:from>
    <xdr:to>
      <xdr:col>11</xdr:col>
      <xdr:colOff>0</xdr:colOff>
      <xdr:row>97</xdr:row>
      <xdr:rowOff>15240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14EAF13-EA6C-4ABE-88C2-406EE687A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601980</xdr:colOff>
      <xdr:row>69</xdr:row>
      <xdr:rowOff>15240</xdr:rowOff>
    </xdr:from>
    <xdr:to>
      <xdr:col>25</xdr:col>
      <xdr:colOff>0</xdr:colOff>
      <xdr:row>97</xdr:row>
      <xdr:rowOff>15240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C441491-58B8-420D-A739-C4A9007E9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103</xdr:row>
      <xdr:rowOff>38100</xdr:rowOff>
    </xdr:from>
    <xdr:to>
      <xdr:col>11</xdr:col>
      <xdr:colOff>0</xdr:colOff>
      <xdr:row>131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3213C0B-E794-4456-84B6-C20DE930E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3</xdr:row>
      <xdr:rowOff>15240</xdr:rowOff>
    </xdr:from>
    <xdr:to>
      <xdr:col>25</xdr:col>
      <xdr:colOff>30480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A82E2C-A258-4EDE-BAFC-1BB369DB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36</xdr:row>
      <xdr:rowOff>7620</xdr:rowOff>
    </xdr:from>
    <xdr:to>
      <xdr:col>11</xdr:col>
      <xdr:colOff>0</xdr:colOff>
      <xdr:row>62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50B921-8FBA-4512-825E-587131BD0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563880</xdr:colOff>
      <xdr:row>35</xdr:row>
      <xdr:rowOff>22860</xdr:rowOff>
    </xdr:from>
    <xdr:to>
      <xdr:col>24</xdr:col>
      <xdr:colOff>106680</xdr:colOff>
      <xdr:row>62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902B83-121D-4A61-AB3D-1B5615543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69</xdr:row>
      <xdr:rowOff>22860</xdr:rowOff>
    </xdr:from>
    <xdr:to>
      <xdr:col>11</xdr:col>
      <xdr:colOff>0</xdr:colOff>
      <xdr:row>97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57ABF5-E806-4ED4-AA0A-0442702F0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601980</xdr:colOff>
      <xdr:row>69</xdr:row>
      <xdr:rowOff>15240</xdr:rowOff>
    </xdr:from>
    <xdr:to>
      <xdr:col>25</xdr:col>
      <xdr:colOff>0</xdr:colOff>
      <xdr:row>97</xdr:row>
      <xdr:rowOff>15240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BD0386-8017-4D4B-B04D-3E2119959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103</xdr:row>
      <xdr:rowOff>38100</xdr:rowOff>
    </xdr:from>
    <xdr:to>
      <xdr:col>11</xdr:col>
      <xdr:colOff>0</xdr:colOff>
      <xdr:row>131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57D331-D858-4AAB-8B2C-3478136C2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3</xdr:row>
      <xdr:rowOff>15240</xdr:rowOff>
    </xdr:from>
    <xdr:to>
      <xdr:col>25</xdr:col>
      <xdr:colOff>30480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6F08E1-9671-44FC-8740-B732A4B8C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36</xdr:row>
      <xdr:rowOff>7620</xdr:rowOff>
    </xdr:from>
    <xdr:to>
      <xdr:col>11</xdr:col>
      <xdr:colOff>0</xdr:colOff>
      <xdr:row>62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BE30E-E72E-4E35-850D-BAD9FE14A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563880</xdr:colOff>
      <xdr:row>35</xdr:row>
      <xdr:rowOff>22860</xdr:rowOff>
    </xdr:from>
    <xdr:to>
      <xdr:col>24</xdr:col>
      <xdr:colOff>106680</xdr:colOff>
      <xdr:row>62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DA1826-6B85-4EDD-8E8E-A5CA043A3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69</xdr:row>
      <xdr:rowOff>22860</xdr:rowOff>
    </xdr:from>
    <xdr:to>
      <xdr:col>11</xdr:col>
      <xdr:colOff>0</xdr:colOff>
      <xdr:row>97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DB4E9D-2F1B-4E04-AC23-76811893A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601980</xdr:colOff>
      <xdr:row>69</xdr:row>
      <xdr:rowOff>15240</xdr:rowOff>
    </xdr:from>
    <xdr:to>
      <xdr:col>25</xdr:col>
      <xdr:colOff>0</xdr:colOff>
      <xdr:row>97</xdr:row>
      <xdr:rowOff>15240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C68B4E-15E2-4D7C-BE38-83EBF9796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103</xdr:row>
      <xdr:rowOff>38100</xdr:rowOff>
    </xdr:from>
    <xdr:to>
      <xdr:col>11</xdr:col>
      <xdr:colOff>0</xdr:colOff>
      <xdr:row>131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E07B0CA-3B80-4C58-9E89-5D1709371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3</xdr:row>
      <xdr:rowOff>15240</xdr:rowOff>
    </xdr:from>
    <xdr:to>
      <xdr:col>25</xdr:col>
      <xdr:colOff>30480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1990D2-4A4E-4444-8465-4793C363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36</xdr:row>
      <xdr:rowOff>7620</xdr:rowOff>
    </xdr:from>
    <xdr:to>
      <xdr:col>11</xdr:col>
      <xdr:colOff>0</xdr:colOff>
      <xdr:row>62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DFECB2-82D9-4C49-B20E-5DD6CF482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563880</xdr:colOff>
      <xdr:row>35</xdr:row>
      <xdr:rowOff>22860</xdr:rowOff>
    </xdr:from>
    <xdr:to>
      <xdr:col>24</xdr:col>
      <xdr:colOff>106680</xdr:colOff>
      <xdr:row>62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F77555-BAC2-4BC4-98AC-0B37F57F3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69</xdr:row>
      <xdr:rowOff>22860</xdr:rowOff>
    </xdr:from>
    <xdr:to>
      <xdr:col>11</xdr:col>
      <xdr:colOff>0</xdr:colOff>
      <xdr:row>97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B7A130-470A-4109-8594-99C26F405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601980</xdr:colOff>
      <xdr:row>69</xdr:row>
      <xdr:rowOff>15240</xdr:rowOff>
    </xdr:from>
    <xdr:to>
      <xdr:col>25</xdr:col>
      <xdr:colOff>0</xdr:colOff>
      <xdr:row>97</xdr:row>
      <xdr:rowOff>15240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73C9F62-9797-46DC-94C0-120F3439B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103</xdr:row>
      <xdr:rowOff>38100</xdr:rowOff>
    </xdr:from>
    <xdr:to>
      <xdr:col>11</xdr:col>
      <xdr:colOff>0</xdr:colOff>
      <xdr:row>131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2CC4C4A-9C40-4EB8-A7E8-0B9E44C9C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3</xdr:row>
      <xdr:rowOff>3810</xdr:rowOff>
    </xdr:from>
    <xdr:to>
      <xdr:col>24</xdr:col>
      <xdr:colOff>0</xdr:colOff>
      <xdr:row>26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ADD0A-B759-4BB3-BA79-25CF43AD2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601980</xdr:colOff>
      <xdr:row>32</xdr:row>
      <xdr:rowOff>179070</xdr:rowOff>
    </xdr:from>
    <xdr:to>
      <xdr:col>11</xdr:col>
      <xdr:colOff>0</xdr:colOff>
      <xdr:row>61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6FEE05-0AF8-40C3-BBE8-B76C5BB3D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33</xdr:row>
      <xdr:rowOff>3810</xdr:rowOff>
    </xdr:from>
    <xdr:to>
      <xdr:col>24</xdr:col>
      <xdr:colOff>7620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37EE5E-6D7C-4745-9912-3AC9BEB88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66</xdr:row>
      <xdr:rowOff>171450</xdr:rowOff>
    </xdr:from>
    <xdr:to>
      <xdr:col>10</xdr:col>
      <xdr:colOff>601980</xdr:colOff>
      <xdr:row>94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BFAF68-47E0-4F0D-A407-64ED7AD50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67</xdr:row>
      <xdr:rowOff>3810</xdr:rowOff>
    </xdr:from>
    <xdr:to>
      <xdr:col>24</xdr:col>
      <xdr:colOff>0</xdr:colOff>
      <xdr:row>94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10EE1E-901F-41F5-B56D-84C981FE0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5B61-BCA9-4A25-9F31-BC9D86AD8403}">
  <sheetPr>
    <tabColor theme="7" tint="-0.499984740745262"/>
  </sheetPr>
  <dimension ref="A1:F8"/>
  <sheetViews>
    <sheetView workbookViewId="0">
      <selection activeCell="B27" sqref="B27:B31"/>
    </sheetView>
  </sheetViews>
  <sheetFormatPr defaultRowHeight="14.4" x14ac:dyDescent="0.3"/>
  <cols>
    <col min="1" max="3" width="8.88671875" style="1"/>
    <col min="4" max="4" width="12.109375" style="1" customWidth="1"/>
    <col min="5" max="16384" width="8.88671875" style="1"/>
  </cols>
  <sheetData>
    <row r="1" spans="1:6" ht="21" x14ac:dyDescent="0.3">
      <c r="A1" s="27" t="s">
        <v>0</v>
      </c>
      <c r="B1" s="27"/>
      <c r="C1" s="27"/>
      <c r="D1" s="27"/>
      <c r="E1" s="27"/>
      <c r="F1" s="27"/>
    </row>
    <row r="2" spans="1:6" ht="18" x14ac:dyDescent="0.3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10</v>
      </c>
    </row>
    <row r="3" spans="1:6" ht="18" x14ac:dyDescent="0.3">
      <c r="A3" s="3" t="s">
        <v>6</v>
      </c>
      <c r="B3" s="4">
        <v>75</v>
      </c>
      <c r="C3" s="4">
        <v>45</v>
      </c>
      <c r="D3" s="4">
        <v>30</v>
      </c>
      <c r="E3" s="4">
        <v>10</v>
      </c>
      <c r="F3" s="2">
        <f>B3+C3+D3+E3</f>
        <v>160</v>
      </c>
    </row>
    <row r="4" spans="1:6" ht="18" x14ac:dyDescent="0.3">
      <c r="A4" s="3" t="s">
        <v>5</v>
      </c>
      <c r="B4" s="4">
        <v>70</v>
      </c>
      <c r="C4" s="4">
        <v>45</v>
      </c>
      <c r="D4" s="4">
        <v>20</v>
      </c>
      <c r="E4" s="4">
        <v>15</v>
      </c>
      <c r="F4" s="2">
        <f t="shared" ref="F4:F8" si="0">B4+C4+D4+E4</f>
        <v>150</v>
      </c>
    </row>
    <row r="5" spans="1:6" ht="18" x14ac:dyDescent="0.3">
      <c r="A5" s="3" t="s">
        <v>7</v>
      </c>
      <c r="B5" s="4">
        <v>90</v>
      </c>
      <c r="C5" s="4">
        <v>40</v>
      </c>
      <c r="D5" s="4">
        <v>40</v>
      </c>
      <c r="E5" s="4">
        <v>15</v>
      </c>
      <c r="F5" s="2">
        <f t="shared" si="0"/>
        <v>185</v>
      </c>
    </row>
    <row r="6" spans="1:6" ht="18" x14ac:dyDescent="0.3">
      <c r="A6" s="3" t="s">
        <v>8</v>
      </c>
      <c r="B6" s="4">
        <v>125</v>
      </c>
      <c r="C6" s="4">
        <v>60</v>
      </c>
      <c r="D6" s="4">
        <v>20</v>
      </c>
      <c r="E6" s="4">
        <v>20</v>
      </c>
      <c r="F6" s="2">
        <f t="shared" si="0"/>
        <v>225</v>
      </c>
    </row>
    <row r="7" spans="1:6" ht="18" x14ac:dyDescent="0.3">
      <c r="A7" s="3" t="s">
        <v>9</v>
      </c>
      <c r="B7" s="4">
        <v>95</v>
      </c>
      <c r="C7" s="4">
        <v>90</v>
      </c>
      <c r="D7" s="4">
        <v>60</v>
      </c>
      <c r="E7" s="4">
        <v>30</v>
      </c>
      <c r="F7" s="2">
        <f t="shared" si="0"/>
        <v>275</v>
      </c>
    </row>
    <row r="8" spans="1:6" ht="18" x14ac:dyDescent="0.3">
      <c r="A8" s="3" t="s">
        <v>10</v>
      </c>
      <c r="B8" s="5">
        <f>SUM(B3:B7)</f>
        <v>455</v>
      </c>
      <c r="C8" s="5">
        <f t="shared" ref="C8:E8" si="1">SUM(C3:C7)</f>
        <v>280</v>
      </c>
      <c r="D8" s="5">
        <f t="shared" si="1"/>
        <v>170</v>
      </c>
      <c r="E8" s="5">
        <f t="shared" si="1"/>
        <v>90</v>
      </c>
      <c r="F8" s="2">
        <f t="shared" si="0"/>
        <v>995</v>
      </c>
    </row>
  </sheetData>
  <mergeCells count="1">
    <mergeCell ref="A1:F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5D883-3A15-4B1D-9736-94FDE8664722}">
  <sheetPr>
    <tabColor theme="8" tint="-0.499984740745262"/>
  </sheetPr>
  <dimension ref="A1:F8"/>
  <sheetViews>
    <sheetView workbookViewId="0">
      <selection sqref="A1:F1"/>
    </sheetView>
  </sheetViews>
  <sheetFormatPr defaultRowHeight="14.4" x14ac:dyDescent="0.3"/>
  <cols>
    <col min="1" max="3" width="8.88671875" style="1"/>
    <col min="4" max="4" width="12.109375" style="1" customWidth="1"/>
    <col min="5" max="16384" width="8.88671875" style="1"/>
  </cols>
  <sheetData>
    <row r="1" spans="1:6" ht="21" x14ac:dyDescent="0.3">
      <c r="A1" s="28" t="s">
        <v>21</v>
      </c>
      <c r="B1" s="28"/>
      <c r="C1" s="28"/>
      <c r="D1" s="28"/>
      <c r="E1" s="28"/>
      <c r="F1" s="28"/>
    </row>
    <row r="2" spans="1:6" ht="18" x14ac:dyDescent="0.3">
      <c r="A2" s="9"/>
      <c r="B2" s="9" t="s">
        <v>1</v>
      </c>
      <c r="C2" s="9" t="s">
        <v>2</v>
      </c>
      <c r="D2" s="9" t="s">
        <v>3</v>
      </c>
      <c r="E2" s="9" t="s">
        <v>4</v>
      </c>
      <c r="F2" s="9" t="s">
        <v>10</v>
      </c>
    </row>
    <row r="3" spans="1:6" ht="18" x14ac:dyDescent="0.3">
      <c r="A3" s="9" t="s">
        <v>6</v>
      </c>
      <c r="B3" s="6">
        <v>70</v>
      </c>
      <c r="C3" s="6">
        <v>45</v>
      </c>
      <c r="D3" s="6">
        <v>85</v>
      </c>
      <c r="E3" s="6">
        <v>9</v>
      </c>
      <c r="F3" s="7">
        <f>B3+C3+D3+E3</f>
        <v>209</v>
      </c>
    </row>
    <row r="4" spans="1:6" ht="18" x14ac:dyDescent="0.3">
      <c r="A4" s="9" t="s">
        <v>5</v>
      </c>
      <c r="B4" s="6">
        <v>65</v>
      </c>
      <c r="C4" s="6">
        <v>95</v>
      </c>
      <c r="D4" s="6">
        <v>20</v>
      </c>
      <c r="E4" s="6">
        <v>20</v>
      </c>
      <c r="F4" s="7">
        <f t="shared" ref="F4:F8" si="0">B4+C4+D4+E4</f>
        <v>200</v>
      </c>
    </row>
    <row r="5" spans="1:6" ht="18" x14ac:dyDescent="0.3">
      <c r="A5" s="9" t="s">
        <v>7</v>
      </c>
      <c r="B5" s="6">
        <v>90</v>
      </c>
      <c r="C5" s="6">
        <v>40</v>
      </c>
      <c r="D5" s="6">
        <v>40</v>
      </c>
      <c r="E5" s="6">
        <v>15</v>
      </c>
      <c r="F5" s="7">
        <f t="shared" si="0"/>
        <v>185</v>
      </c>
    </row>
    <row r="6" spans="1:6" ht="18" x14ac:dyDescent="0.3">
      <c r="A6" s="9" t="s">
        <v>8</v>
      </c>
      <c r="B6" s="6">
        <v>100</v>
      </c>
      <c r="C6" s="6">
        <v>50</v>
      </c>
      <c r="D6" s="6">
        <v>25</v>
      </c>
      <c r="E6" s="6">
        <v>20</v>
      </c>
      <c r="F6" s="7">
        <f t="shared" si="0"/>
        <v>195</v>
      </c>
    </row>
    <row r="7" spans="1:6" ht="18" x14ac:dyDescent="0.3">
      <c r="A7" s="9" t="s">
        <v>9</v>
      </c>
      <c r="B7" s="6">
        <v>95</v>
      </c>
      <c r="C7" s="6">
        <v>80</v>
      </c>
      <c r="D7" s="6">
        <v>60</v>
      </c>
      <c r="E7" s="6">
        <v>30</v>
      </c>
      <c r="F7" s="7">
        <f t="shared" si="0"/>
        <v>265</v>
      </c>
    </row>
    <row r="8" spans="1:6" ht="18" x14ac:dyDescent="0.3">
      <c r="A8" s="9" t="s">
        <v>10</v>
      </c>
      <c r="B8" s="8">
        <f>SUM(B3:B7)</f>
        <v>420</v>
      </c>
      <c r="C8" s="8">
        <f t="shared" ref="C8:E8" si="1">SUM(C3:C7)</f>
        <v>310</v>
      </c>
      <c r="D8" s="8">
        <f t="shared" si="1"/>
        <v>230</v>
      </c>
      <c r="E8" s="8">
        <f t="shared" si="1"/>
        <v>94</v>
      </c>
      <c r="F8" s="7">
        <f t="shared" si="0"/>
        <v>1054</v>
      </c>
    </row>
  </sheetData>
  <mergeCells count="1">
    <mergeCell ref="A1:F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F676-38F3-429C-B8E6-EC16060ED0AB}">
  <sheetPr>
    <tabColor theme="9" tint="-0.499984740745262"/>
  </sheetPr>
  <dimension ref="A1:F8"/>
  <sheetViews>
    <sheetView workbookViewId="0">
      <selection sqref="A1:F1"/>
    </sheetView>
  </sheetViews>
  <sheetFormatPr defaultRowHeight="14.4" x14ac:dyDescent="0.3"/>
  <cols>
    <col min="1" max="3" width="8.88671875" style="1"/>
    <col min="4" max="4" width="12.109375" style="1" customWidth="1"/>
    <col min="5" max="16384" width="8.88671875" style="1"/>
  </cols>
  <sheetData>
    <row r="1" spans="1:6" ht="21" x14ac:dyDescent="0.3">
      <c r="A1" s="29" t="s">
        <v>20</v>
      </c>
      <c r="B1" s="29"/>
      <c r="C1" s="29"/>
      <c r="D1" s="29"/>
      <c r="E1" s="29"/>
      <c r="F1" s="29"/>
    </row>
    <row r="2" spans="1:6" ht="18" x14ac:dyDescent="0.3">
      <c r="A2" s="10"/>
      <c r="B2" s="10" t="s">
        <v>1</v>
      </c>
      <c r="C2" s="10" t="s">
        <v>2</v>
      </c>
      <c r="D2" s="10" t="s">
        <v>3</v>
      </c>
      <c r="E2" s="10" t="s">
        <v>4</v>
      </c>
      <c r="F2" s="10" t="s">
        <v>10</v>
      </c>
    </row>
    <row r="3" spans="1:6" ht="18" x14ac:dyDescent="0.3">
      <c r="A3" s="10" t="s">
        <v>6</v>
      </c>
      <c r="B3" s="11">
        <v>65</v>
      </c>
      <c r="C3" s="11">
        <v>50</v>
      </c>
      <c r="D3" s="11">
        <v>25</v>
      </c>
      <c r="E3" s="11">
        <v>15</v>
      </c>
      <c r="F3" s="12">
        <f>B3+C3+D3+E3</f>
        <v>155</v>
      </c>
    </row>
    <row r="4" spans="1:6" ht="18" x14ac:dyDescent="0.3">
      <c r="A4" s="10" t="s">
        <v>5</v>
      </c>
      <c r="B4" s="11">
        <v>60</v>
      </c>
      <c r="C4" s="11">
        <v>35</v>
      </c>
      <c r="D4" s="11">
        <v>25</v>
      </c>
      <c r="E4" s="11">
        <v>20</v>
      </c>
      <c r="F4" s="12">
        <f t="shared" ref="F4:F8" si="0">B4+C4+D4+E4</f>
        <v>140</v>
      </c>
    </row>
    <row r="5" spans="1:6" ht="18" x14ac:dyDescent="0.3">
      <c r="A5" s="10" t="s">
        <v>7</v>
      </c>
      <c r="B5" s="11">
        <v>80</v>
      </c>
      <c r="C5" s="11">
        <v>45</v>
      </c>
      <c r="D5" s="11">
        <v>45</v>
      </c>
      <c r="E5" s="11">
        <v>10</v>
      </c>
      <c r="F5" s="12">
        <f t="shared" si="0"/>
        <v>180</v>
      </c>
    </row>
    <row r="6" spans="1:6" ht="18" x14ac:dyDescent="0.3">
      <c r="A6" s="10" t="s">
        <v>8</v>
      </c>
      <c r="B6" s="11">
        <v>100</v>
      </c>
      <c r="C6" s="11">
        <v>50</v>
      </c>
      <c r="D6" s="11">
        <v>15</v>
      </c>
      <c r="E6" s="11">
        <v>20</v>
      </c>
      <c r="F6" s="12">
        <f t="shared" si="0"/>
        <v>185</v>
      </c>
    </row>
    <row r="7" spans="1:6" ht="18" x14ac:dyDescent="0.3">
      <c r="A7" s="10" t="s">
        <v>9</v>
      </c>
      <c r="B7" s="11">
        <v>80</v>
      </c>
      <c r="C7" s="11">
        <v>80</v>
      </c>
      <c r="D7" s="11">
        <v>60</v>
      </c>
      <c r="E7" s="11">
        <v>25</v>
      </c>
      <c r="F7" s="12">
        <f t="shared" si="0"/>
        <v>245</v>
      </c>
    </row>
    <row r="8" spans="1:6" ht="18" x14ac:dyDescent="0.3">
      <c r="A8" s="10" t="s">
        <v>10</v>
      </c>
      <c r="B8" s="13">
        <f>SUM(B3:B7)</f>
        <v>385</v>
      </c>
      <c r="C8" s="13">
        <f t="shared" ref="C8:E8" si="1">SUM(C3:C7)</f>
        <v>260</v>
      </c>
      <c r="D8" s="13">
        <f t="shared" si="1"/>
        <v>170</v>
      </c>
      <c r="E8" s="13">
        <f t="shared" si="1"/>
        <v>90</v>
      </c>
      <c r="F8" s="12">
        <f t="shared" si="0"/>
        <v>905</v>
      </c>
    </row>
  </sheetData>
  <mergeCells count="1">
    <mergeCell ref="A1:F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28FB-5A45-45F7-BFF8-47DFB27B1B58}">
  <sheetPr>
    <tabColor theme="5" tint="-0.499984740745262"/>
  </sheetPr>
  <dimension ref="A1:F8"/>
  <sheetViews>
    <sheetView workbookViewId="0">
      <selection sqref="A1:F1"/>
    </sheetView>
  </sheetViews>
  <sheetFormatPr defaultRowHeight="14.4" x14ac:dyDescent="0.3"/>
  <cols>
    <col min="1" max="3" width="8.88671875" style="1"/>
    <col min="4" max="4" width="12.109375" style="1" customWidth="1"/>
    <col min="5" max="16384" width="8.88671875" style="1"/>
  </cols>
  <sheetData>
    <row r="1" spans="1:6" ht="21" x14ac:dyDescent="0.3">
      <c r="A1" s="30" t="s">
        <v>19</v>
      </c>
      <c r="B1" s="30"/>
      <c r="C1" s="30"/>
      <c r="D1" s="30"/>
      <c r="E1" s="30"/>
      <c r="F1" s="30"/>
    </row>
    <row r="2" spans="1:6" ht="18" x14ac:dyDescent="0.3">
      <c r="A2" s="17"/>
      <c r="B2" s="17" t="s">
        <v>1</v>
      </c>
      <c r="C2" s="17" t="s">
        <v>2</v>
      </c>
      <c r="D2" s="17" t="s">
        <v>3</v>
      </c>
      <c r="E2" s="17" t="s">
        <v>4</v>
      </c>
      <c r="F2" s="17" t="s">
        <v>10</v>
      </c>
    </row>
    <row r="3" spans="1:6" ht="18" x14ac:dyDescent="0.3">
      <c r="A3" s="17" t="s">
        <v>6</v>
      </c>
      <c r="B3" s="14">
        <v>75</v>
      </c>
      <c r="C3" s="14">
        <v>45</v>
      </c>
      <c r="D3" s="14">
        <v>30</v>
      </c>
      <c r="E3" s="14">
        <v>10</v>
      </c>
      <c r="F3" s="15">
        <f>B3+C3+D3+E3</f>
        <v>160</v>
      </c>
    </row>
    <row r="4" spans="1:6" ht="18" x14ac:dyDescent="0.3">
      <c r="A4" s="17" t="s">
        <v>5</v>
      </c>
      <c r="B4" s="14">
        <v>70</v>
      </c>
      <c r="C4" s="14">
        <v>45</v>
      </c>
      <c r="D4" s="14">
        <v>20</v>
      </c>
      <c r="E4" s="14">
        <v>15</v>
      </c>
      <c r="F4" s="15">
        <f t="shared" ref="F4:F8" si="0">B4+C4+D4+E4</f>
        <v>150</v>
      </c>
    </row>
    <row r="5" spans="1:6" ht="18" x14ac:dyDescent="0.3">
      <c r="A5" s="17" t="s">
        <v>7</v>
      </c>
      <c r="B5" s="14">
        <v>90</v>
      </c>
      <c r="C5" s="14">
        <v>40</v>
      </c>
      <c r="D5" s="14">
        <v>40</v>
      </c>
      <c r="E5" s="14">
        <v>15</v>
      </c>
      <c r="F5" s="15">
        <f t="shared" si="0"/>
        <v>185</v>
      </c>
    </row>
    <row r="6" spans="1:6" ht="18" x14ac:dyDescent="0.3">
      <c r="A6" s="17" t="s">
        <v>8</v>
      </c>
      <c r="B6" s="14">
        <v>125</v>
      </c>
      <c r="C6" s="14">
        <v>60</v>
      </c>
      <c r="D6" s="14">
        <v>20</v>
      </c>
      <c r="E6" s="14">
        <v>20</v>
      </c>
      <c r="F6" s="15">
        <f t="shared" si="0"/>
        <v>225</v>
      </c>
    </row>
    <row r="7" spans="1:6" ht="18" x14ac:dyDescent="0.3">
      <c r="A7" s="17" t="s">
        <v>9</v>
      </c>
      <c r="B7" s="14">
        <v>95</v>
      </c>
      <c r="C7" s="14">
        <v>90</v>
      </c>
      <c r="D7" s="14">
        <v>60</v>
      </c>
      <c r="E7" s="14">
        <v>30</v>
      </c>
      <c r="F7" s="15">
        <f t="shared" si="0"/>
        <v>275</v>
      </c>
    </row>
    <row r="8" spans="1:6" ht="18" x14ac:dyDescent="0.3">
      <c r="A8" s="17" t="s">
        <v>10</v>
      </c>
      <c r="B8" s="16">
        <f>SUM(B3:B7)</f>
        <v>455</v>
      </c>
      <c r="C8" s="16">
        <f t="shared" ref="C8:E8" si="1">SUM(C3:C7)</f>
        <v>280</v>
      </c>
      <c r="D8" s="16">
        <f t="shared" si="1"/>
        <v>170</v>
      </c>
      <c r="E8" s="16">
        <f t="shared" si="1"/>
        <v>90</v>
      </c>
      <c r="F8" s="15">
        <f t="shared" si="0"/>
        <v>995</v>
      </c>
    </row>
  </sheetData>
  <mergeCells count="1">
    <mergeCell ref="A1:F1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B508-A39E-4E4E-9BA1-57760B166FA2}">
  <sheetPr>
    <tabColor theme="6" tint="-0.499984740745262"/>
  </sheetPr>
  <dimension ref="B3:G10"/>
  <sheetViews>
    <sheetView tabSelected="1" zoomScale="85" zoomScaleNormal="85" workbookViewId="0">
      <selection activeCell="T97" sqref="T97"/>
    </sheetView>
  </sheetViews>
  <sheetFormatPr defaultRowHeight="14.4" x14ac:dyDescent="0.3"/>
  <cols>
    <col min="5" max="5" width="12.109375" customWidth="1"/>
  </cols>
  <sheetData>
    <row r="3" spans="2:7" ht="21" x14ac:dyDescent="0.3">
      <c r="B3" s="31" t="s">
        <v>11</v>
      </c>
      <c r="C3" s="31"/>
      <c r="D3" s="31"/>
      <c r="E3" s="31"/>
      <c r="F3" s="31"/>
      <c r="G3" s="31"/>
    </row>
    <row r="4" spans="2:7" ht="15.6" x14ac:dyDescent="0.3">
      <c r="B4" s="18" t="s">
        <v>12</v>
      </c>
      <c r="C4" s="19" t="str">
        <f>'1A'!B2</f>
        <v>Paper</v>
      </c>
      <c r="D4" s="18" t="str">
        <f>'1A'!C2</f>
        <v>Plastic</v>
      </c>
      <c r="E4" s="19" t="str">
        <f>'1A'!D2</f>
        <v>Cardboard</v>
      </c>
      <c r="F4" s="18" t="str">
        <f>'1A'!E2</f>
        <v>Glass</v>
      </c>
      <c r="G4" s="20" t="s">
        <v>17</v>
      </c>
    </row>
    <row r="5" spans="2:7" ht="15.6" x14ac:dyDescent="0.3">
      <c r="B5" s="18" t="s">
        <v>13</v>
      </c>
      <c r="C5" s="21">
        <f>'1A'!B8</f>
        <v>455</v>
      </c>
      <c r="D5" s="22">
        <f>'1A'!C8</f>
        <v>280</v>
      </c>
      <c r="E5" s="21">
        <f>'1A'!D8</f>
        <v>170</v>
      </c>
      <c r="F5" s="22">
        <f>'1A'!E8</f>
        <v>90</v>
      </c>
      <c r="G5" s="23">
        <f>SUM(C5:F5)</f>
        <v>995</v>
      </c>
    </row>
    <row r="6" spans="2:7" ht="15.6" x14ac:dyDescent="0.3">
      <c r="B6" s="18" t="s">
        <v>14</v>
      </c>
      <c r="C6" s="21">
        <f>'1B'!B8</f>
        <v>420</v>
      </c>
      <c r="D6" s="22">
        <f>'1B'!C8</f>
        <v>310</v>
      </c>
      <c r="E6" s="21">
        <f>'1B'!D8</f>
        <v>230</v>
      </c>
      <c r="F6" s="22">
        <f>'1B'!E8</f>
        <v>94</v>
      </c>
      <c r="G6" s="23">
        <f t="shared" ref="G6:G9" si="0">SUM(C6:F6)</f>
        <v>1054</v>
      </c>
    </row>
    <row r="7" spans="2:7" ht="15.6" x14ac:dyDescent="0.3">
      <c r="B7" s="18" t="s">
        <v>15</v>
      </c>
      <c r="C7" s="21">
        <f>'1C'!$B$8</f>
        <v>385</v>
      </c>
      <c r="D7" s="22">
        <f>'1C'!$B$8</f>
        <v>385</v>
      </c>
      <c r="E7" s="21">
        <f>'1C'!$B$8</f>
        <v>385</v>
      </c>
      <c r="F7" s="22">
        <f>'1C'!$B$8</f>
        <v>385</v>
      </c>
      <c r="G7" s="23">
        <f t="shared" si="0"/>
        <v>1540</v>
      </c>
    </row>
    <row r="8" spans="2:7" ht="15.6" x14ac:dyDescent="0.3">
      <c r="B8" s="18" t="s">
        <v>16</v>
      </c>
      <c r="C8" s="21">
        <f>'1D'!B8</f>
        <v>455</v>
      </c>
      <c r="D8" s="22">
        <f>'1D'!C8</f>
        <v>280</v>
      </c>
      <c r="E8" s="21">
        <f>'1D'!D8</f>
        <v>170</v>
      </c>
      <c r="F8" s="22">
        <f>'1D'!E8</f>
        <v>90</v>
      </c>
      <c r="G8" s="23">
        <f t="shared" si="0"/>
        <v>995</v>
      </c>
    </row>
    <row r="9" spans="2:7" ht="15.6" x14ac:dyDescent="0.3">
      <c r="B9" s="20" t="s">
        <v>17</v>
      </c>
      <c r="C9" s="23">
        <f>SUM(C5:C8)</f>
        <v>1715</v>
      </c>
      <c r="D9" s="23">
        <f t="shared" ref="D9:F9" si="1">SUM(D5:D8)</f>
        <v>1255</v>
      </c>
      <c r="E9" s="23">
        <f t="shared" si="1"/>
        <v>955</v>
      </c>
      <c r="F9" s="23">
        <f t="shared" si="1"/>
        <v>659</v>
      </c>
      <c r="G9" s="23">
        <f t="shared" si="0"/>
        <v>4584</v>
      </c>
    </row>
    <row r="10" spans="2:7" ht="54" x14ac:dyDescent="0.3">
      <c r="B10" s="24"/>
      <c r="C10" s="24"/>
      <c r="D10" s="26" t="s">
        <v>18</v>
      </c>
      <c r="E10" s="25">
        <f>MAX(G5:G8)</f>
        <v>1540</v>
      </c>
    </row>
  </sheetData>
  <mergeCells count="1">
    <mergeCell ref="B3:G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1A</vt:lpstr>
      <vt:lpstr>1B</vt:lpstr>
      <vt:lpstr>1C</vt:lpstr>
      <vt:lpstr>1D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Love</dc:creator>
  <cp:lastModifiedBy>Meagan Love</cp:lastModifiedBy>
  <cp:lastPrinted>2021-03-31T18:01:28Z</cp:lastPrinted>
  <dcterms:created xsi:type="dcterms:W3CDTF">2021-03-30T18:39:33Z</dcterms:created>
  <dcterms:modified xsi:type="dcterms:W3CDTF">2021-03-31T18:06:45Z</dcterms:modified>
</cp:coreProperties>
</file>